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3995" windowHeight="7335" activeTab="11"/>
  </bookViews>
  <sheets>
    <sheet name="11201" sheetId="14" r:id="rId1"/>
    <sheet name="11202" sheetId="1" r:id="rId2"/>
    <sheet name="11203" sheetId="4" r:id="rId3"/>
    <sheet name="11204" sheetId="5" r:id="rId4"/>
    <sheet name="11205" sheetId="6" r:id="rId5"/>
    <sheet name="11206" sheetId="7" r:id="rId6"/>
    <sheet name="11207" sheetId="8" r:id="rId7"/>
    <sheet name="11208" sheetId="9" r:id="rId8"/>
    <sheet name="11209" sheetId="10" r:id="rId9"/>
    <sheet name="11210" sheetId="11" r:id="rId10"/>
    <sheet name="11211" sheetId="12" r:id="rId11"/>
    <sheet name="11212" sheetId="13" r:id="rId12"/>
  </sheets>
  <calcPr calcId="144525" concurrentCalc="0"/>
</workbook>
</file>

<file path=xl/calcChain.xml><?xml version="1.0" encoding="utf-8"?>
<calcChain xmlns="http://schemas.openxmlformats.org/spreadsheetml/2006/main">
  <c r="E5" i="13" l="1"/>
  <c r="E8" i="13"/>
  <c r="E6" i="13"/>
  <c r="E5" i="12"/>
  <c r="E8" i="12"/>
  <c r="E6" i="12"/>
  <c r="E5" i="11"/>
  <c r="E8" i="11"/>
  <c r="E6" i="11"/>
  <c r="E5" i="10"/>
  <c r="E8" i="10"/>
  <c r="E6" i="10"/>
  <c r="E8" i="9"/>
  <c r="E6" i="9"/>
  <c r="E5" i="9"/>
  <c r="B4" i="9"/>
  <c r="C4" i="9"/>
  <c r="D4" i="9"/>
  <c r="F4" i="9"/>
  <c r="G4" i="9"/>
  <c r="E4" i="9"/>
  <c r="E5" i="8"/>
  <c r="E8" i="8"/>
  <c r="E6" i="8"/>
  <c r="E8" i="6"/>
  <c r="G4" i="14"/>
  <c r="F4" i="14"/>
  <c r="D4" i="14"/>
  <c r="C4" i="14"/>
  <c r="B4" i="14"/>
  <c r="E4" i="14"/>
  <c r="B4" i="13"/>
  <c r="C4" i="13"/>
  <c r="D4" i="13"/>
  <c r="F4" i="13"/>
  <c r="G4" i="13"/>
  <c r="E4" i="13"/>
  <c r="G4" i="11"/>
  <c r="F4" i="11"/>
  <c r="D4" i="11"/>
  <c r="C4" i="11"/>
  <c r="B4" i="11"/>
  <c r="G4" i="10"/>
  <c r="F4" i="10"/>
  <c r="D4" i="10"/>
  <c r="C4" i="10"/>
  <c r="B4" i="10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4"/>
  <c r="F4" i="4"/>
  <c r="D4" i="4"/>
  <c r="C4" i="4"/>
  <c r="B4" i="4"/>
  <c r="G4" i="1"/>
  <c r="F4" i="1"/>
  <c r="D4" i="1"/>
  <c r="C4" i="1"/>
  <c r="B4" i="1"/>
  <c r="G4" i="12"/>
  <c r="F4" i="12"/>
  <c r="D4" i="12"/>
  <c r="C4" i="12"/>
  <c r="B4" i="12"/>
  <c r="E4" i="7"/>
  <c r="E4" i="6"/>
  <c r="E4" i="1"/>
  <c r="E4" i="11"/>
  <c r="E4" i="10"/>
  <c r="E4" i="8"/>
  <c r="E4" i="5"/>
  <c r="E4" i="4"/>
  <c r="E4" i="12"/>
</calcChain>
</file>

<file path=xl/sharedStrings.xml><?xml version="1.0" encoding="utf-8"?>
<sst xmlns="http://schemas.openxmlformats.org/spreadsheetml/2006/main" count="192" uniqueCount="49">
  <si>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</si>
  <si>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</si>
  <si>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</si>
  <si>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</si>
  <si>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</si>
  <si>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</si>
  <si>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</si>
  <si>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</si>
  <si>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</si>
  <si>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</si>
  <si>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</si>
  <si>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</si>
  <si>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</si>
  <si>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</si>
  <si>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</si>
  <si>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</si>
  <si>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</si>
  <si>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</si>
  <si>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</si>
  <si>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</si>
  <si>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</si>
  <si>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</si>
  <si>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</si>
  <si>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</si>
  <si>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海端鄉</t>
  </si>
  <si>
    <t>鹿野鄉</t>
  </si>
  <si>
    <t>關山鎮</t>
  </si>
  <si>
    <t>112年01月</t>
    <phoneticPr fontId="3" type="noConversion"/>
  </si>
  <si>
    <t>112年02月</t>
    <phoneticPr fontId="3" type="noConversion"/>
  </si>
  <si>
    <t>112年03月</t>
    <phoneticPr fontId="3" type="noConversion"/>
  </si>
  <si>
    <t>112年04月</t>
    <phoneticPr fontId="3" type="noConversion"/>
  </si>
  <si>
    <t>112年05月</t>
    <phoneticPr fontId="3" type="noConversion"/>
  </si>
  <si>
    <t>112年06月</t>
    <phoneticPr fontId="3" type="noConversion"/>
  </si>
  <si>
    <t>112年07月</t>
    <phoneticPr fontId="3" type="noConversion"/>
  </si>
  <si>
    <t>112年08月</t>
    <phoneticPr fontId="3" type="noConversion"/>
  </si>
  <si>
    <t>112年09月</t>
    <phoneticPr fontId="3" type="noConversion"/>
  </si>
  <si>
    <t>112年10月</t>
    <phoneticPr fontId="3" type="noConversion"/>
  </si>
  <si>
    <t>112年12月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</si>
  <si>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</si>
  <si>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</si>
  <si>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</si>
  <si>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</si>
  <si>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</si>
  <si>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池上鄉</t>
    <phoneticPr fontId="3" type="noConversion"/>
  </si>
  <si>
    <t>鹿野鄉</t>
    <phoneticPr fontId="3" type="noConversion"/>
  </si>
  <si>
    <t>關山鎮</t>
    <phoneticPr fontId="3" type="noConversion"/>
  </si>
  <si>
    <t>112年11月</t>
    <phoneticPr fontId="3" type="noConversion"/>
  </si>
  <si>
    <t>延平鄉</t>
    <phoneticPr fontId="3" type="noConversion"/>
  </si>
  <si>
    <t>池上鄉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</si>
</sst>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3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2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6" sqref="J6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0</v>
      </c>
      <c r="B1" s="40"/>
      <c r="C1" s="40"/>
      <c r="D1" s="40"/>
      <c r="E1" s="40"/>
      <c r="F1" s="40"/>
      <c r="G1" s="1" t="s">
        <v>1</v>
      </c>
    </row>
    <row r="2" spans="1:7" ht="50.1" customHeight="1">
      <c r="A2" s="41"/>
      <c r="B2" s="41"/>
      <c r="C2" s="41"/>
      <c r="D2" s="41"/>
      <c r="E2" s="41"/>
      <c r="F2" s="41"/>
      <c r="G2" s="1" t="s">
        <v>27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11520</v>
      </c>
      <c r="E4" s="6">
        <f t="shared" ref="E4" si="0">F4+G4</f>
        <v>31295</v>
      </c>
      <c r="F4" s="5">
        <f>SUM(F5:F9)</f>
        <v>16246</v>
      </c>
      <c r="G4" s="5">
        <f>SUM(G5:G9)</f>
        <v>15049</v>
      </c>
    </row>
    <row r="5" spans="1:7" ht="45" customHeight="1">
      <c r="A5" s="8" t="s">
        <v>19</v>
      </c>
      <c r="B5" s="17">
        <v>7</v>
      </c>
      <c r="C5" s="17">
        <v>135</v>
      </c>
      <c r="D5" s="18">
        <v>3201</v>
      </c>
      <c r="E5" s="9">
        <v>8159</v>
      </c>
      <c r="F5" s="18">
        <v>4190</v>
      </c>
      <c r="G5" s="18">
        <v>3969</v>
      </c>
    </row>
    <row r="6" spans="1:7" ht="45" customHeight="1">
      <c r="A6" s="8" t="s">
        <v>20</v>
      </c>
      <c r="B6" s="17">
        <v>10</v>
      </c>
      <c r="C6" s="17">
        <v>125</v>
      </c>
      <c r="D6" s="18">
        <v>3153</v>
      </c>
      <c r="E6" s="9">
        <v>7985</v>
      </c>
      <c r="F6" s="18">
        <v>4096</v>
      </c>
      <c r="G6" s="18">
        <v>3889</v>
      </c>
    </row>
    <row r="7" spans="1:7" ht="45" customHeight="1">
      <c r="A7" s="8" t="s">
        <v>21</v>
      </c>
      <c r="B7" s="17">
        <v>6</v>
      </c>
      <c r="C7" s="17">
        <v>41</v>
      </c>
      <c r="D7" s="18">
        <v>1098</v>
      </c>
      <c r="E7" s="9">
        <v>4225</v>
      </c>
      <c r="F7" s="18">
        <v>2232</v>
      </c>
      <c r="G7" s="18">
        <v>1993</v>
      </c>
    </row>
    <row r="8" spans="1:7" ht="45" customHeight="1">
      <c r="A8" s="8" t="s">
        <v>22</v>
      </c>
      <c r="B8" s="17">
        <v>7</v>
      </c>
      <c r="C8" s="17">
        <v>97</v>
      </c>
      <c r="D8" s="18">
        <v>2984</v>
      </c>
      <c r="E8" s="9">
        <v>7295</v>
      </c>
      <c r="F8" s="18">
        <v>3824</v>
      </c>
      <c r="G8" s="18">
        <v>3471</v>
      </c>
    </row>
    <row r="9" spans="1:7" ht="45" customHeight="1">
      <c r="A9" s="8" t="s">
        <v>23</v>
      </c>
      <c r="B9" s="17">
        <v>5</v>
      </c>
      <c r="C9" s="17">
        <v>43</v>
      </c>
      <c r="D9" s="18">
        <v>1084</v>
      </c>
      <c r="E9" s="9">
        <v>3631</v>
      </c>
      <c r="F9" s="18">
        <v>1904</v>
      </c>
      <c r="G9" s="18">
        <v>1727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5" sqref="F15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36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11494</v>
      </c>
      <c r="E4" s="6">
        <f>F4+G4</f>
        <v>30962</v>
      </c>
      <c r="F4" s="5">
        <f>SUM(F5:F9)</f>
        <v>16064</v>
      </c>
      <c r="G4" s="5">
        <f>SUM(G5:G9)</f>
        <v>14898</v>
      </c>
    </row>
    <row r="5" spans="1:7" ht="45" customHeight="1">
      <c r="A5" s="8" t="s">
        <v>19</v>
      </c>
      <c r="B5" s="26">
        <v>7</v>
      </c>
      <c r="C5" s="26">
        <v>135</v>
      </c>
      <c r="D5" s="27">
        <v>3182</v>
      </c>
      <c r="E5" s="28">
        <f>F5+G5</f>
        <v>8067</v>
      </c>
      <c r="F5" s="24">
        <v>4150</v>
      </c>
      <c r="G5" s="24">
        <v>3917</v>
      </c>
    </row>
    <row r="6" spans="1:7" ht="45" customHeight="1">
      <c r="A6" s="8" t="s">
        <v>20</v>
      </c>
      <c r="B6" s="23">
        <v>10</v>
      </c>
      <c r="C6" s="23">
        <v>125</v>
      </c>
      <c r="D6" s="24">
        <v>3149</v>
      </c>
      <c r="E6" s="9">
        <f>SUM(F6+G6)</f>
        <v>7874</v>
      </c>
      <c r="F6" s="24">
        <v>4022</v>
      </c>
      <c r="G6" s="24">
        <v>3852</v>
      </c>
    </row>
    <row r="7" spans="1:7" ht="45" customHeight="1">
      <c r="A7" s="8" t="s">
        <v>21</v>
      </c>
      <c r="B7" s="23">
        <v>6</v>
      </c>
      <c r="C7" s="23">
        <v>41</v>
      </c>
      <c r="D7" s="24">
        <v>1097</v>
      </c>
      <c r="E7" s="25">
        <v>4251</v>
      </c>
      <c r="F7" s="24">
        <v>2243</v>
      </c>
      <c r="G7" s="24">
        <v>2008</v>
      </c>
    </row>
    <row r="8" spans="1:7" ht="45" customHeight="1">
      <c r="A8" s="8" t="s">
        <v>22</v>
      </c>
      <c r="B8" s="23">
        <v>7</v>
      </c>
      <c r="C8" s="23">
        <v>97</v>
      </c>
      <c r="D8" s="24">
        <v>2992</v>
      </c>
      <c r="E8" s="9">
        <f>F8+G8</f>
        <v>7198</v>
      </c>
      <c r="F8" s="24">
        <v>3786</v>
      </c>
      <c r="G8" s="24">
        <v>3412</v>
      </c>
    </row>
    <row r="9" spans="1:7" ht="45" customHeight="1">
      <c r="A9" s="8" t="s">
        <v>23</v>
      </c>
      <c r="B9" s="23">
        <v>5</v>
      </c>
      <c r="C9" s="23">
        <v>43</v>
      </c>
      <c r="D9" s="24">
        <v>1074</v>
      </c>
      <c r="E9" s="9">
        <v>3572</v>
      </c>
      <c r="F9" s="24">
        <v>1863</v>
      </c>
      <c r="G9" s="24">
        <v>1709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4" workbookViewId="0">
      <selection activeCell="G13" sqref="G13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0</v>
      </c>
      <c r="B1" s="40"/>
      <c r="C1" s="40"/>
      <c r="D1" s="40"/>
      <c r="E1" s="40"/>
      <c r="F1" s="40"/>
      <c r="G1" s="1" t="s">
        <v>1</v>
      </c>
    </row>
    <row r="2" spans="1:7" ht="50.1" customHeight="1">
      <c r="A2" s="41"/>
      <c r="B2" s="41"/>
      <c r="C2" s="41"/>
      <c r="D2" s="41"/>
      <c r="E2" s="41"/>
      <c r="F2" s="41"/>
      <c r="G2" s="1" t="s">
        <v>46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11493</v>
      </c>
      <c r="E4" s="6">
        <f t="shared" ref="E4" si="0">F4+G4</f>
        <v>30961</v>
      </c>
      <c r="F4" s="5">
        <f>SUM(F5:F9)</f>
        <v>16057</v>
      </c>
      <c r="G4" s="5">
        <f>SUM(G5:G9)</f>
        <v>14904</v>
      </c>
    </row>
    <row r="5" spans="1:7" ht="45" customHeight="1">
      <c r="A5" s="34" t="s">
        <v>45</v>
      </c>
      <c r="B5" s="13">
        <v>7</v>
      </c>
      <c r="C5" s="13">
        <v>135</v>
      </c>
      <c r="D5" s="13">
        <v>3176</v>
      </c>
      <c r="E5" s="28">
        <f>F5+G5</f>
        <v>8050</v>
      </c>
      <c r="F5" s="13">
        <v>4134</v>
      </c>
      <c r="G5" s="13">
        <v>3916</v>
      </c>
    </row>
    <row r="6" spans="1:7" ht="45" customHeight="1">
      <c r="A6" s="33" t="s">
        <v>43</v>
      </c>
      <c r="B6" s="13">
        <v>10</v>
      </c>
      <c r="C6" s="13">
        <v>125</v>
      </c>
      <c r="D6" s="13">
        <v>3153</v>
      </c>
      <c r="E6" s="28">
        <f>F6+G6</f>
        <v>7872</v>
      </c>
      <c r="F6" s="13">
        <v>4025</v>
      </c>
      <c r="G6" s="13">
        <v>3847</v>
      </c>
    </row>
    <row r="7" spans="1:7" ht="45" customHeight="1">
      <c r="A7" s="8" t="s">
        <v>24</v>
      </c>
      <c r="B7" s="13">
        <v>6</v>
      </c>
      <c r="C7" s="13">
        <v>41</v>
      </c>
      <c r="D7" s="13">
        <v>1099</v>
      </c>
      <c r="E7" s="28">
        <v>4265</v>
      </c>
      <c r="F7" s="13">
        <v>2246</v>
      </c>
      <c r="G7" s="13">
        <v>2019</v>
      </c>
    </row>
    <row r="8" spans="1:7" ht="45" customHeight="1">
      <c r="A8" s="33" t="s">
        <v>44</v>
      </c>
      <c r="B8" s="13">
        <v>7</v>
      </c>
      <c r="C8" s="13">
        <v>97</v>
      </c>
      <c r="D8" s="13">
        <v>2992</v>
      </c>
      <c r="E8" s="28">
        <f>F8+G8</f>
        <v>7197</v>
      </c>
      <c r="F8" s="13">
        <v>3785</v>
      </c>
      <c r="G8" s="13">
        <v>3412</v>
      </c>
    </row>
    <row r="9" spans="1:7" ht="45" customHeight="1">
      <c r="A9" s="33" t="s">
        <v>47</v>
      </c>
      <c r="B9" s="23">
        <v>5</v>
      </c>
      <c r="C9" s="23">
        <v>43</v>
      </c>
      <c r="D9" s="24">
        <v>1073</v>
      </c>
      <c r="E9" s="9">
        <v>3577</v>
      </c>
      <c r="F9" s="24">
        <v>1867</v>
      </c>
      <c r="G9" s="24">
        <v>1710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4" sqref="E4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0</v>
      </c>
      <c r="B1" s="40"/>
      <c r="C1" s="40"/>
      <c r="D1" s="40"/>
      <c r="E1" s="40"/>
      <c r="F1" s="40"/>
      <c r="G1" s="1" t="s">
        <v>1</v>
      </c>
    </row>
    <row r="2" spans="1:7" ht="50.1" customHeight="1">
      <c r="A2" s="41"/>
      <c r="B2" s="41"/>
      <c r="C2" s="41"/>
      <c r="D2" s="41"/>
      <c r="E2" s="41"/>
      <c r="F2" s="41"/>
      <c r="G2" s="1" t="s">
        <v>37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11490</v>
      </c>
      <c r="E4" s="6">
        <f t="shared" ref="E4" si="0">F4+G4</f>
        <v>30945</v>
      </c>
      <c r="F4" s="5">
        <f>SUM(F5:F9)</f>
        <v>16047</v>
      </c>
      <c r="G4" s="5">
        <f>SUM(G5:G9)</f>
        <v>14898</v>
      </c>
    </row>
    <row r="5" spans="1:7" ht="45" customHeight="1">
      <c r="A5" s="8" t="s">
        <v>26</v>
      </c>
      <c r="B5" s="37">
        <v>7</v>
      </c>
      <c r="C5" s="37">
        <v>135</v>
      </c>
      <c r="D5" s="38">
        <v>3176</v>
      </c>
      <c r="E5" s="39">
        <f>F5+G5</f>
        <v>8052</v>
      </c>
      <c r="F5" s="38">
        <v>4136</v>
      </c>
      <c r="G5" s="38">
        <v>3916</v>
      </c>
    </row>
    <row r="6" spans="1:7" ht="45" customHeight="1">
      <c r="A6" s="33" t="s">
        <v>48</v>
      </c>
      <c r="B6" s="37">
        <v>10</v>
      </c>
      <c r="C6" s="37">
        <v>125</v>
      </c>
      <c r="D6" s="38">
        <v>3150</v>
      </c>
      <c r="E6" s="39">
        <f>F6+G6</f>
        <v>7858</v>
      </c>
      <c r="F6" s="38">
        <v>4021</v>
      </c>
      <c r="G6" s="38">
        <v>3837</v>
      </c>
    </row>
    <row r="7" spans="1:7" ht="45" customHeight="1">
      <c r="A7" s="8" t="s">
        <v>24</v>
      </c>
      <c r="B7" s="37">
        <v>6</v>
      </c>
      <c r="C7" s="37">
        <v>41</v>
      </c>
      <c r="D7" s="38">
        <v>1098</v>
      </c>
      <c r="E7" s="39">
        <v>4275</v>
      </c>
      <c r="F7" s="38">
        <v>2250</v>
      </c>
      <c r="G7" s="38">
        <v>2025</v>
      </c>
    </row>
    <row r="8" spans="1:7" ht="45" customHeight="1">
      <c r="A8" s="8" t="s">
        <v>25</v>
      </c>
      <c r="B8" s="37">
        <v>7</v>
      </c>
      <c r="C8" s="37">
        <v>97</v>
      </c>
      <c r="D8" s="38">
        <v>2993</v>
      </c>
      <c r="E8" s="39">
        <f>F8+G8</f>
        <v>7193</v>
      </c>
      <c r="F8" s="38">
        <v>3779</v>
      </c>
      <c r="G8" s="38">
        <v>3414</v>
      </c>
    </row>
    <row r="9" spans="1:7" ht="45" customHeight="1">
      <c r="A9" s="8" t="s">
        <v>23</v>
      </c>
      <c r="B9" s="37">
        <v>5</v>
      </c>
      <c r="C9" s="37">
        <v>43</v>
      </c>
      <c r="D9" s="38">
        <v>1073</v>
      </c>
      <c r="E9" s="39">
        <v>3567</v>
      </c>
      <c r="F9" s="38">
        <v>1861</v>
      </c>
      <c r="G9" s="38">
        <v>1706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L9" sqref="L9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28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11525</v>
      </c>
      <c r="E4" s="6">
        <f t="shared" ref="E4" si="0">F4+G4</f>
        <v>31252</v>
      </c>
      <c r="F4" s="5">
        <f>SUM(F5:F9)</f>
        <v>16223</v>
      </c>
      <c r="G4" s="5">
        <f>SUM(G5:G9)</f>
        <v>15029</v>
      </c>
    </row>
    <row r="5" spans="1:7" ht="45" customHeight="1">
      <c r="A5" s="8" t="s">
        <v>19</v>
      </c>
      <c r="B5" s="17">
        <v>7</v>
      </c>
      <c r="C5" s="17">
        <v>135</v>
      </c>
      <c r="D5" s="18">
        <v>3202</v>
      </c>
      <c r="E5" s="9">
        <v>8160</v>
      </c>
      <c r="F5" s="18">
        <v>4192</v>
      </c>
      <c r="G5" s="18">
        <v>3968</v>
      </c>
    </row>
    <row r="6" spans="1:7" ht="45" customHeight="1">
      <c r="A6" s="8" t="s">
        <v>20</v>
      </c>
      <c r="B6" s="17">
        <v>10</v>
      </c>
      <c r="C6" s="17">
        <v>125</v>
      </c>
      <c r="D6" s="18">
        <v>3159</v>
      </c>
      <c r="E6" s="9">
        <v>7978</v>
      </c>
      <c r="F6" s="18">
        <v>4088</v>
      </c>
      <c r="G6" s="18">
        <v>3890</v>
      </c>
    </row>
    <row r="7" spans="1:7" ht="45" customHeight="1">
      <c r="A7" s="8" t="s">
        <v>21</v>
      </c>
      <c r="B7" s="17">
        <v>6</v>
      </c>
      <c r="C7" s="17">
        <v>41</v>
      </c>
      <c r="D7" s="18">
        <v>1099</v>
      </c>
      <c r="E7" s="9">
        <v>4224</v>
      </c>
      <c r="F7" s="18">
        <v>2228</v>
      </c>
      <c r="G7" s="18">
        <v>1996</v>
      </c>
    </row>
    <row r="8" spans="1:7" ht="45" customHeight="1">
      <c r="A8" s="8" t="s">
        <v>22</v>
      </c>
      <c r="B8" s="19">
        <v>7</v>
      </c>
      <c r="C8" s="19">
        <v>97</v>
      </c>
      <c r="D8" s="20">
        <v>2983</v>
      </c>
      <c r="E8" s="9">
        <v>7275</v>
      </c>
      <c r="F8" s="20">
        <v>3815</v>
      </c>
      <c r="G8" s="20">
        <v>3460</v>
      </c>
    </row>
    <row r="9" spans="1:7" ht="45" customHeight="1">
      <c r="A9" s="8" t="s">
        <v>23</v>
      </c>
      <c r="B9" s="17">
        <v>5</v>
      </c>
      <c r="C9" s="17">
        <v>43</v>
      </c>
      <c r="D9" s="18">
        <v>1082</v>
      </c>
      <c r="E9" s="9">
        <v>3615</v>
      </c>
      <c r="F9" s="18">
        <v>1900</v>
      </c>
      <c r="G9" s="18">
        <v>1715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K7" sqref="K7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29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11534</v>
      </c>
      <c r="E4" s="6">
        <f t="shared" ref="E4" si="0">F4+G4</f>
        <v>31174</v>
      </c>
      <c r="F4" s="5">
        <f>SUM(F5:F9)</f>
        <v>16196</v>
      </c>
      <c r="G4" s="5">
        <f>SUM(G5:G9)</f>
        <v>14978</v>
      </c>
    </row>
    <row r="5" spans="1:7" ht="45" customHeight="1">
      <c r="A5" s="10" t="s">
        <v>19</v>
      </c>
      <c r="B5" s="21">
        <v>7</v>
      </c>
      <c r="C5" s="21">
        <v>135</v>
      </c>
      <c r="D5" s="22">
        <v>3206</v>
      </c>
      <c r="E5" s="11">
        <v>8143</v>
      </c>
      <c r="F5" s="22">
        <v>4186</v>
      </c>
      <c r="G5" s="22">
        <v>3957</v>
      </c>
    </row>
    <row r="6" spans="1:7" ht="45" customHeight="1">
      <c r="A6" s="8" t="s">
        <v>20</v>
      </c>
      <c r="B6" s="17">
        <v>10</v>
      </c>
      <c r="C6" s="17">
        <v>125</v>
      </c>
      <c r="D6" s="18">
        <v>3163</v>
      </c>
      <c r="E6" s="11">
        <v>7955</v>
      </c>
      <c r="F6" s="18">
        <v>4073</v>
      </c>
      <c r="G6" s="18">
        <v>3882</v>
      </c>
    </row>
    <row r="7" spans="1:7" ht="45" customHeight="1">
      <c r="A7" s="8" t="s">
        <v>21</v>
      </c>
      <c r="B7" s="17">
        <v>6</v>
      </c>
      <c r="C7" s="17">
        <v>41</v>
      </c>
      <c r="D7" s="18">
        <v>1099</v>
      </c>
      <c r="E7" s="11">
        <v>4223</v>
      </c>
      <c r="F7" s="18">
        <v>2229</v>
      </c>
      <c r="G7" s="18">
        <v>1994</v>
      </c>
    </row>
    <row r="8" spans="1:7" ht="45" customHeight="1">
      <c r="A8" s="8" t="s">
        <v>22</v>
      </c>
      <c r="B8" s="17">
        <v>7</v>
      </c>
      <c r="C8" s="17">
        <v>97</v>
      </c>
      <c r="D8" s="18">
        <v>2985</v>
      </c>
      <c r="E8" s="11">
        <v>7254</v>
      </c>
      <c r="F8" s="18">
        <v>3813</v>
      </c>
      <c r="G8" s="18">
        <v>3441</v>
      </c>
    </row>
    <row r="9" spans="1:7" ht="45" customHeight="1">
      <c r="A9" s="8" t="s">
        <v>23</v>
      </c>
      <c r="B9" s="17">
        <v>5</v>
      </c>
      <c r="C9" s="17">
        <v>43</v>
      </c>
      <c r="D9" s="18">
        <v>1081</v>
      </c>
      <c r="E9" s="11">
        <v>3599</v>
      </c>
      <c r="F9" s="18">
        <v>1895</v>
      </c>
      <c r="G9" s="18">
        <v>1704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N8" sqref="N8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30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11529</v>
      </c>
      <c r="E4" s="6">
        <f t="shared" ref="E4" si="0">F4+G4</f>
        <v>31147</v>
      </c>
      <c r="F4" s="5">
        <f>SUM(F5:F9)</f>
        <v>16187</v>
      </c>
      <c r="G4" s="5">
        <f>SUM(G5:G9)</f>
        <v>14960</v>
      </c>
    </row>
    <row r="5" spans="1:7" ht="45" customHeight="1">
      <c r="A5" s="10" t="s">
        <v>19</v>
      </c>
      <c r="B5" s="14">
        <v>7</v>
      </c>
      <c r="C5" s="14">
        <v>135</v>
      </c>
      <c r="D5" s="15">
        <v>3203</v>
      </c>
      <c r="E5" s="11">
        <v>8142</v>
      </c>
      <c r="F5" s="15">
        <v>4190</v>
      </c>
      <c r="G5" s="15">
        <v>3952</v>
      </c>
    </row>
    <row r="6" spans="1:7" ht="45" customHeight="1">
      <c r="A6" s="8" t="s">
        <v>20</v>
      </c>
      <c r="B6" s="12">
        <v>10</v>
      </c>
      <c r="C6" s="12">
        <v>125</v>
      </c>
      <c r="D6" s="13">
        <v>3161</v>
      </c>
      <c r="E6" s="9">
        <v>7937</v>
      </c>
      <c r="F6" s="13">
        <v>4065</v>
      </c>
      <c r="G6" s="13">
        <v>3872</v>
      </c>
    </row>
    <row r="7" spans="1:7" ht="45" customHeight="1">
      <c r="A7" s="8" t="s">
        <v>21</v>
      </c>
      <c r="B7" s="12">
        <v>6</v>
      </c>
      <c r="C7" s="12">
        <v>41</v>
      </c>
      <c r="D7" s="13">
        <v>1098</v>
      </c>
      <c r="E7" s="9">
        <v>4218</v>
      </c>
      <c r="F7" s="13">
        <v>2228</v>
      </c>
      <c r="G7" s="13">
        <v>1990</v>
      </c>
    </row>
    <row r="8" spans="1:7" ht="45" customHeight="1">
      <c r="A8" s="8" t="s">
        <v>22</v>
      </c>
      <c r="B8" s="12">
        <v>7</v>
      </c>
      <c r="C8" s="12">
        <v>97</v>
      </c>
      <c r="D8" s="13">
        <v>2985</v>
      </c>
      <c r="E8" s="9">
        <v>7250</v>
      </c>
      <c r="F8" s="13">
        <v>3807</v>
      </c>
      <c r="G8" s="13">
        <v>3443</v>
      </c>
    </row>
    <row r="9" spans="1:7" ht="45" customHeight="1">
      <c r="A9" s="8" t="s">
        <v>23</v>
      </c>
      <c r="B9" s="12">
        <v>5</v>
      </c>
      <c r="C9" s="12">
        <v>43</v>
      </c>
      <c r="D9" s="13">
        <v>1082</v>
      </c>
      <c r="E9" s="9">
        <v>3600</v>
      </c>
      <c r="F9" s="13">
        <v>1897</v>
      </c>
      <c r="G9" s="13">
        <v>1703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9" sqref="B9:G9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31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11516</v>
      </c>
      <c r="E4" s="6">
        <f t="shared" ref="E4" si="0">F4+G4</f>
        <v>31085</v>
      </c>
      <c r="F4" s="5">
        <f>SUM(F5:F9)</f>
        <v>16146</v>
      </c>
      <c r="G4" s="5">
        <f>SUM(G5:G9)</f>
        <v>14939</v>
      </c>
    </row>
    <row r="5" spans="1:7" ht="45" customHeight="1">
      <c r="A5" s="10" t="s">
        <v>19</v>
      </c>
      <c r="B5" s="14">
        <v>7</v>
      </c>
      <c r="C5" s="14">
        <v>135</v>
      </c>
      <c r="D5" s="15">
        <v>3199</v>
      </c>
      <c r="E5" s="11">
        <v>8112</v>
      </c>
      <c r="F5" s="15">
        <v>4176</v>
      </c>
      <c r="G5" s="15">
        <v>3936</v>
      </c>
    </row>
    <row r="6" spans="1:7" ht="45" customHeight="1">
      <c r="A6" s="8" t="s">
        <v>20</v>
      </c>
      <c r="B6" s="12">
        <v>10</v>
      </c>
      <c r="C6" s="12">
        <v>125</v>
      </c>
      <c r="D6" s="13">
        <v>3157</v>
      </c>
      <c r="E6" s="11">
        <v>7921</v>
      </c>
      <c r="F6" s="13">
        <v>4054</v>
      </c>
      <c r="G6" s="13">
        <v>3867</v>
      </c>
    </row>
    <row r="7" spans="1:7" ht="45" customHeight="1">
      <c r="A7" s="8" t="s">
        <v>21</v>
      </c>
      <c r="B7" s="23">
        <v>6</v>
      </c>
      <c r="C7" s="23">
        <v>41</v>
      </c>
      <c r="D7" s="24">
        <v>1098</v>
      </c>
      <c r="E7" s="25">
        <v>4219</v>
      </c>
      <c r="F7" s="24">
        <v>2225</v>
      </c>
      <c r="G7" s="24">
        <v>1994</v>
      </c>
    </row>
    <row r="8" spans="1:7" ht="45" customHeight="1">
      <c r="A8" s="8" t="s">
        <v>22</v>
      </c>
      <c r="B8" s="26">
        <v>7</v>
      </c>
      <c r="C8" s="26">
        <v>97</v>
      </c>
      <c r="D8" s="27">
        <v>2983</v>
      </c>
      <c r="E8" s="28">
        <f>F8+G8</f>
        <v>7229</v>
      </c>
      <c r="F8" s="27">
        <v>3797</v>
      </c>
      <c r="G8" s="27">
        <v>3432</v>
      </c>
    </row>
    <row r="9" spans="1:7" ht="45" customHeight="1">
      <c r="A9" s="8" t="s">
        <v>23</v>
      </c>
      <c r="B9" s="16">
        <v>5</v>
      </c>
      <c r="C9" s="16">
        <v>43</v>
      </c>
      <c r="D9" s="16">
        <v>1079</v>
      </c>
      <c r="E9" s="11">
        <v>3604</v>
      </c>
      <c r="F9" s="16">
        <v>1894</v>
      </c>
      <c r="G9" s="16">
        <v>1710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4" sqref="J4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32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11511</v>
      </c>
      <c r="E4" s="6">
        <f>F4+G4</f>
        <v>31054</v>
      </c>
      <c r="F4" s="5">
        <f>SUM(F5:F9)</f>
        <v>16111</v>
      </c>
      <c r="G4" s="5">
        <f>SUM(G5:G9)</f>
        <v>14943</v>
      </c>
    </row>
    <row r="5" spans="1:7" ht="45" customHeight="1">
      <c r="A5" s="10" t="s">
        <v>19</v>
      </c>
      <c r="B5" s="14">
        <v>7</v>
      </c>
      <c r="C5" s="14">
        <v>135</v>
      </c>
      <c r="D5" s="15">
        <v>3192</v>
      </c>
      <c r="E5" s="11">
        <v>8101</v>
      </c>
      <c r="F5" s="15">
        <v>4163</v>
      </c>
      <c r="G5" s="15">
        <v>3938</v>
      </c>
    </row>
    <row r="6" spans="1:7" ht="45" customHeight="1">
      <c r="A6" s="8" t="s">
        <v>20</v>
      </c>
      <c r="B6" s="12">
        <v>10</v>
      </c>
      <c r="C6" s="12">
        <v>125</v>
      </c>
      <c r="D6" s="13">
        <v>3157</v>
      </c>
      <c r="E6" s="9">
        <v>7910</v>
      </c>
      <c r="F6" s="13">
        <v>4044</v>
      </c>
      <c r="G6" s="13">
        <v>3866</v>
      </c>
    </row>
    <row r="7" spans="1:7" ht="45" customHeight="1">
      <c r="A7" s="8" t="s">
        <v>21</v>
      </c>
      <c r="B7" s="12">
        <v>6</v>
      </c>
      <c r="C7" s="12">
        <v>41</v>
      </c>
      <c r="D7" s="13">
        <v>1097</v>
      </c>
      <c r="E7" s="9">
        <v>4219</v>
      </c>
      <c r="F7" s="13">
        <v>2228</v>
      </c>
      <c r="G7" s="13">
        <v>1991</v>
      </c>
    </row>
    <row r="8" spans="1:7" ht="45" customHeight="1">
      <c r="A8" s="8" t="s">
        <v>22</v>
      </c>
      <c r="B8" s="14">
        <v>7</v>
      </c>
      <c r="C8" s="14">
        <v>97</v>
      </c>
      <c r="D8" s="15">
        <v>2985</v>
      </c>
      <c r="E8" s="11">
        <v>7224</v>
      </c>
      <c r="F8" s="15">
        <v>3790</v>
      </c>
      <c r="G8" s="15">
        <v>3434</v>
      </c>
    </row>
    <row r="9" spans="1:7" ht="45" customHeight="1">
      <c r="A9" s="8" t="s">
        <v>23</v>
      </c>
      <c r="B9" s="12">
        <v>5</v>
      </c>
      <c r="C9" s="12">
        <v>43</v>
      </c>
      <c r="D9" s="13">
        <v>1080</v>
      </c>
      <c r="E9" s="9">
        <v>3600</v>
      </c>
      <c r="F9" s="13">
        <v>1886</v>
      </c>
      <c r="G9" s="13">
        <v>1714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3" sqref="G13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33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31">
        <f>SUM(B5:B9)</f>
        <v>35</v>
      </c>
      <c r="C4" s="31">
        <f>SUM(C5:C9)</f>
        <v>441</v>
      </c>
      <c r="D4" s="31">
        <f>SUM(D5:D9)</f>
        <v>11509</v>
      </c>
      <c r="E4" s="32">
        <f>F4+G4</f>
        <v>31013</v>
      </c>
      <c r="F4" s="31">
        <f>SUM(F5:F9)</f>
        <v>16082</v>
      </c>
      <c r="G4" s="31">
        <f>SUM(G5:G9)</f>
        <v>14931</v>
      </c>
    </row>
    <row r="5" spans="1:7" ht="45" customHeight="1">
      <c r="A5" s="10" t="s">
        <v>19</v>
      </c>
      <c r="B5" s="26">
        <v>7</v>
      </c>
      <c r="C5" s="26">
        <v>135</v>
      </c>
      <c r="D5" s="27">
        <v>3186</v>
      </c>
      <c r="E5" s="29">
        <f>F5+G5</f>
        <v>8087</v>
      </c>
      <c r="F5" s="24">
        <v>4160</v>
      </c>
      <c r="G5" s="24">
        <v>3927</v>
      </c>
    </row>
    <row r="6" spans="1:7" ht="45" customHeight="1">
      <c r="A6" s="8" t="s">
        <v>20</v>
      </c>
      <c r="B6" s="23">
        <v>10</v>
      </c>
      <c r="C6" s="23">
        <v>125</v>
      </c>
      <c r="D6" s="24">
        <v>3164</v>
      </c>
      <c r="E6" s="30">
        <f>SUM(F6:G6)</f>
        <v>7903</v>
      </c>
      <c r="F6" s="24">
        <v>4037</v>
      </c>
      <c r="G6" s="24">
        <v>3866</v>
      </c>
    </row>
    <row r="7" spans="1:7" ht="45" customHeight="1">
      <c r="A7" s="8" t="s">
        <v>21</v>
      </c>
      <c r="B7" s="23">
        <v>6</v>
      </c>
      <c r="C7" s="23">
        <v>41</v>
      </c>
      <c r="D7" s="24">
        <v>1094</v>
      </c>
      <c r="E7" s="30">
        <v>4219</v>
      </c>
      <c r="F7" s="24">
        <v>2227</v>
      </c>
      <c r="G7" s="24">
        <v>1992</v>
      </c>
    </row>
    <row r="8" spans="1:7" ht="45" customHeight="1">
      <c r="A8" s="8" t="s">
        <v>22</v>
      </c>
      <c r="B8" s="23">
        <v>7</v>
      </c>
      <c r="C8" s="23">
        <v>97</v>
      </c>
      <c r="D8" s="24">
        <v>2986</v>
      </c>
      <c r="E8" s="30">
        <f>F8+G8</f>
        <v>7215</v>
      </c>
      <c r="F8" s="24">
        <v>3780</v>
      </c>
      <c r="G8" s="24">
        <v>3435</v>
      </c>
    </row>
    <row r="9" spans="1:7" ht="45" customHeight="1">
      <c r="A9" s="8" t="s">
        <v>23</v>
      </c>
      <c r="B9" s="23">
        <v>5</v>
      </c>
      <c r="C9" s="23">
        <v>43</v>
      </c>
      <c r="D9" s="24">
        <v>1079</v>
      </c>
      <c r="E9" s="30">
        <v>3589</v>
      </c>
      <c r="F9" s="24">
        <v>1878</v>
      </c>
      <c r="G9" s="24">
        <v>1711</v>
      </c>
    </row>
  </sheetData>
  <mergeCells count="1">
    <mergeCell ref="A1:F2"/>
  </mergeCells>
  <phoneticPr fontId="2" type="noConversion"/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7" sqref="G17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34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11511</v>
      </c>
      <c r="E4" s="6">
        <f t="shared" ref="E4" si="0">F4+G4</f>
        <v>31009</v>
      </c>
      <c r="F4" s="5">
        <f>SUM(F5:F9)</f>
        <v>16079</v>
      </c>
      <c r="G4" s="5">
        <f>SUM(G5:G9)</f>
        <v>14930</v>
      </c>
    </row>
    <row r="5" spans="1:7" ht="45" customHeight="1">
      <c r="A5" s="10" t="s">
        <v>19</v>
      </c>
      <c r="B5" s="26">
        <v>7</v>
      </c>
      <c r="C5" s="26">
        <v>135</v>
      </c>
      <c r="D5" s="27">
        <v>3189</v>
      </c>
      <c r="E5" s="28">
        <f>F5+G5</f>
        <v>8094</v>
      </c>
      <c r="F5" s="27">
        <v>4164</v>
      </c>
      <c r="G5" s="27">
        <v>3930</v>
      </c>
    </row>
    <row r="6" spans="1:7" ht="45" customHeight="1">
      <c r="A6" s="8" t="s">
        <v>20</v>
      </c>
      <c r="B6" s="23">
        <v>10</v>
      </c>
      <c r="C6" s="23">
        <v>125</v>
      </c>
      <c r="D6" s="24">
        <v>3160</v>
      </c>
      <c r="E6" s="9">
        <f>SUM(F6+G6)</f>
        <v>7890</v>
      </c>
      <c r="F6" s="24">
        <v>4029</v>
      </c>
      <c r="G6" s="24">
        <v>3861</v>
      </c>
    </row>
    <row r="7" spans="1:7" ht="45" customHeight="1">
      <c r="A7" s="8" t="s">
        <v>21</v>
      </c>
      <c r="B7" s="23">
        <v>6</v>
      </c>
      <c r="C7" s="23">
        <v>41</v>
      </c>
      <c r="D7" s="24">
        <v>1095</v>
      </c>
      <c r="E7" s="25">
        <v>4237</v>
      </c>
      <c r="F7" s="24">
        <v>2232</v>
      </c>
      <c r="G7" s="24">
        <v>2005</v>
      </c>
    </row>
    <row r="8" spans="1:7" ht="45" customHeight="1">
      <c r="A8" s="8" t="s">
        <v>22</v>
      </c>
      <c r="B8" s="23">
        <v>7</v>
      </c>
      <c r="C8" s="23">
        <v>97</v>
      </c>
      <c r="D8" s="24">
        <v>2986</v>
      </c>
      <c r="E8" s="9">
        <f>F8+G8</f>
        <v>7201</v>
      </c>
      <c r="F8" s="24">
        <v>3778</v>
      </c>
      <c r="G8" s="24">
        <v>3423</v>
      </c>
    </row>
    <row r="9" spans="1:7" ht="45" customHeight="1">
      <c r="A9" s="8" t="s">
        <v>23</v>
      </c>
      <c r="B9" s="23">
        <v>5</v>
      </c>
      <c r="C9" s="23">
        <v>43</v>
      </c>
      <c r="D9" s="24">
        <v>1081</v>
      </c>
      <c r="E9" s="9">
        <v>3587</v>
      </c>
      <c r="F9" s="24">
        <v>1876</v>
      </c>
      <c r="G9" s="24">
        <v>1711</v>
      </c>
    </row>
  </sheetData>
  <mergeCells count="1">
    <mergeCell ref="A1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12" sqref="E1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40" t="s">
        <v>10</v>
      </c>
      <c r="B1" s="40"/>
      <c r="C1" s="40"/>
      <c r="D1" s="40"/>
      <c r="E1" s="40"/>
      <c r="F1" s="40"/>
      <c r="G1" s="1" t="s">
        <v>11</v>
      </c>
    </row>
    <row r="2" spans="1:7" ht="50.1" customHeight="1">
      <c r="A2" s="41"/>
      <c r="B2" s="41"/>
      <c r="C2" s="41"/>
      <c r="D2" s="41"/>
      <c r="E2" s="41"/>
      <c r="F2" s="41"/>
      <c r="G2" s="1" t="s">
        <v>35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11513</v>
      </c>
      <c r="E4" s="6">
        <f t="shared" ref="E4" si="0">F4+G4</f>
        <v>30972</v>
      </c>
      <c r="F4" s="5">
        <f>SUM(F5:F9)</f>
        <v>16077</v>
      </c>
      <c r="G4" s="5">
        <f>SUM(G5:G9)</f>
        <v>14895</v>
      </c>
    </row>
    <row r="5" spans="1:7" ht="45" customHeight="1">
      <c r="A5" s="34" t="s">
        <v>42</v>
      </c>
      <c r="B5" s="26">
        <v>7</v>
      </c>
      <c r="C5" s="26">
        <v>135</v>
      </c>
      <c r="D5" s="27">
        <v>3186</v>
      </c>
      <c r="E5" s="36">
        <f>F5+G5</f>
        <v>8076</v>
      </c>
      <c r="F5" s="27">
        <v>4156</v>
      </c>
      <c r="G5" s="27">
        <v>3920</v>
      </c>
    </row>
    <row r="6" spans="1:7" ht="45" customHeight="1">
      <c r="A6" s="33" t="s">
        <v>38</v>
      </c>
      <c r="B6" s="23">
        <v>10</v>
      </c>
      <c r="C6" s="23">
        <v>125</v>
      </c>
      <c r="D6" s="24">
        <v>3159</v>
      </c>
      <c r="E6" s="35">
        <f>SUM(F6:G6)</f>
        <v>7882</v>
      </c>
      <c r="F6" s="24">
        <v>4032</v>
      </c>
      <c r="G6" s="24">
        <v>3850</v>
      </c>
    </row>
    <row r="7" spans="1:7" ht="45" customHeight="1">
      <c r="A7" s="33" t="s">
        <v>40</v>
      </c>
      <c r="B7" s="23">
        <v>6</v>
      </c>
      <c r="C7" s="23">
        <v>41</v>
      </c>
      <c r="D7" s="24">
        <v>1097</v>
      </c>
      <c r="E7" s="35">
        <v>4239</v>
      </c>
      <c r="F7" s="24">
        <v>2236</v>
      </c>
      <c r="G7" s="24">
        <v>2003</v>
      </c>
    </row>
    <row r="8" spans="1:7" ht="45" customHeight="1">
      <c r="A8" s="33" t="s">
        <v>41</v>
      </c>
      <c r="B8" s="23">
        <v>7</v>
      </c>
      <c r="C8" s="23">
        <v>97</v>
      </c>
      <c r="D8" s="24">
        <v>2992</v>
      </c>
      <c r="E8" s="35">
        <f>F8+G8</f>
        <v>7198</v>
      </c>
      <c r="F8" s="24">
        <v>3782</v>
      </c>
      <c r="G8" s="24">
        <v>3416</v>
      </c>
    </row>
    <row r="9" spans="1:7" ht="45" customHeight="1">
      <c r="A9" s="33" t="s">
        <v>39</v>
      </c>
      <c r="B9" s="23">
        <v>5</v>
      </c>
      <c r="C9" s="23">
        <v>43</v>
      </c>
      <c r="D9" s="24">
        <v>1079</v>
      </c>
      <c r="E9" s="35">
        <v>3577</v>
      </c>
      <c r="F9" s="24">
        <v>1871</v>
      </c>
      <c r="G9" s="24">
        <v>1706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11201</vt:lpstr>
      <vt:lpstr>11202</vt:lpstr>
      <vt:lpstr>11203</vt:lpstr>
      <vt:lpstr>11204</vt:lpstr>
      <vt:lpstr>11205</vt:lpstr>
      <vt:lpstr>11206</vt:lpstr>
      <vt:lpstr>11207</vt:lpstr>
      <vt:lpstr>11208</vt:lpstr>
      <vt:lpstr>11209</vt:lpstr>
      <vt:lpstr>11210</vt:lpstr>
      <vt:lpstr>11211</vt:lpstr>
      <vt:lpstr>11212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2023-12-01T08:15:24Z</cp:lastPrinted>
  <dcterms:created xsi:type="dcterms:W3CDTF">2017-11-06T09:39:21Z</dcterms:created>
  <dcterms:modified xsi:type="dcterms:W3CDTF">2024-01-03T07:33:05Z</dcterms:modified>
</cp:coreProperties>
</file>